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Trade\"/>
    </mc:Choice>
  </mc:AlternateContent>
  <xr:revisionPtr revIDLastSave="0" documentId="10_ncr:100000_{D26BBC37-B3D0-46AB-AD14-8237AFF9F3D1}" xr6:coauthVersionLast="31" xr6:coauthVersionMax="44" xr10:uidLastSave="{00000000-0000-0000-0000-000000000000}"/>
  <bookViews>
    <workbookView xWindow="0" yWindow="0" windowWidth="25200" windowHeight="11775" xr2:uid="{29B55DB8-1549-409A-B88D-DEB2603B23B0}"/>
  </bookViews>
  <sheets>
    <sheet name="IM-Major Trading Partner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E5" i="1" s="1"/>
  <c r="D18" i="1"/>
  <c r="C18" i="1"/>
  <c r="C26" i="1" s="1"/>
  <c r="B18" i="1"/>
  <c r="B26" i="1" s="1"/>
  <c r="J10" i="1"/>
  <c r="I10" i="1"/>
  <c r="H10" i="1"/>
  <c r="G10" i="1"/>
  <c r="G5" i="1" s="1"/>
  <c r="F10" i="1"/>
  <c r="F5" i="1" s="1"/>
  <c r="E10" i="1"/>
  <c r="D10" i="1"/>
  <c r="D5" i="1" s="1"/>
  <c r="C10" i="1"/>
  <c r="B10" i="1"/>
  <c r="H5" i="1"/>
  <c r="B5" i="1" l="1"/>
  <c r="C5" i="1"/>
</calcChain>
</file>

<file path=xl/sharedStrings.xml><?xml version="1.0" encoding="utf-8"?>
<sst xmlns="http://schemas.openxmlformats.org/spreadsheetml/2006/main" count="21" uniqueCount="21">
  <si>
    <t>Imports by Major Trading Partners, 2010 to 2018</t>
  </si>
  <si>
    <t>Country of Origin</t>
  </si>
  <si>
    <t>Total Imports</t>
  </si>
  <si>
    <t>United States Of America</t>
  </si>
  <si>
    <t>United Kingdom</t>
  </si>
  <si>
    <t>O.E.C.S. Region</t>
  </si>
  <si>
    <t>Antigua</t>
  </si>
  <si>
    <t>Dominica</t>
  </si>
  <si>
    <t>Grenada</t>
  </si>
  <si>
    <t>Montserrat</t>
  </si>
  <si>
    <t>St. Lucia</t>
  </si>
  <si>
    <t>St.Vincent / Grenadines</t>
  </si>
  <si>
    <t>Other Caricom Countries</t>
  </si>
  <si>
    <t>Barbados</t>
  </si>
  <si>
    <t>Bahamas*</t>
  </si>
  <si>
    <t>Belize</t>
  </si>
  <si>
    <t>Guyana</t>
  </si>
  <si>
    <t>Jamaica</t>
  </si>
  <si>
    <t>Trinidad &amp; Tobago</t>
  </si>
  <si>
    <t>Other Countries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</si>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</sst>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,,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1" xfId="0" applyFont="1" applyBorder="1" applyAlignment="1">
      <alignment vertical="center"/>
    </xf>
    <xf numFmtId="164" fontId="7" fillId="0" borderId="1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2" xfId="0" applyFont="1" applyBorder="1"/>
    <xf numFmtId="0" fontId="4" fillId="0" borderId="2" xfId="0" applyFont="1" applyBorder="1" applyAlignment="1">
      <alignment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6" fillId="0" borderId="4" xfId="0" applyFont="1" applyBorder="1" applyAlignment="1">
      <alignment vertical="center"/>
    </xf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35FA-7801-4B76-8A2C-85C0BE96DBF5}">
  <dimension ref="A1:J30"/>
  <sheetViews>
    <sheetView tabSelected="1" workbookViewId="0">
      <selection activeCell="D30" sqref="D30"/>
    </sheetView>
  </sheetViews>
  <sheetFormatPr defaultRowHeight="15" x14ac:dyDescent="0.25"/>
  <cols>
    <col min="1" max="1" width="36" customWidth="1"/>
    <col min="2" max="10" width="15.1406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7.5" customHeight="1" x14ac:dyDescent="0.25">
      <c r="A3" s="25" t="s">
        <v>1</v>
      </c>
      <c r="B3" s="26">
        <v>2010</v>
      </c>
      <c r="C3" s="27">
        <v>2011</v>
      </c>
      <c r="D3" s="26">
        <v>2012</v>
      </c>
      <c r="E3" s="28">
        <v>2013</v>
      </c>
      <c r="F3" s="26">
        <v>2014</v>
      </c>
      <c r="G3" s="26">
        <v>2015</v>
      </c>
      <c r="H3" s="26">
        <v>2016</v>
      </c>
      <c r="I3" s="29">
        <v>2017</v>
      </c>
      <c r="J3" s="25">
        <v>2018</v>
      </c>
    </row>
    <row r="4" spans="1:10" ht="15.75" x14ac:dyDescent="0.25">
      <c r="A4" s="3"/>
      <c r="C4" s="22"/>
      <c r="D4" s="23"/>
      <c r="E4" s="24"/>
      <c r="F4" s="23"/>
      <c r="G4" s="23"/>
      <c r="H4" s="23"/>
      <c r="I4" s="11"/>
      <c r="J4" s="4"/>
    </row>
    <row r="5" spans="1:10" ht="15.75" x14ac:dyDescent="0.25">
      <c r="A5" s="5" t="s">
        <v>2</v>
      </c>
      <c r="B5" s="6">
        <f t="shared" ref="B5:H5" si="0">+B7+B8+B10+B18+B26</f>
        <v>731673676.39999998</v>
      </c>
      <c r="C5" s="7">
        <f t="shared" si="0"/>
        <v>669682022.98000002</v>
      </c>
      <c r="D5" s="6">
        <f t="shared" si="0"/>
        <v>609211877.09000015</v>
      </c>
      <c r="E5" s="8">
        <f t="shared" si="0"/>
        <v>672041070.47999966</v>
      </c>
      <c r="F5" s="6">
        <f t="shared" si="0"/>
        <v>679798625.56000018</v>
      </c>
      <c r="G5" s="6">
        <f t="shared" si="0"/>
        <v>1499512507.3599999</v>
      </c>
      <c r="H5" s="6">
        <f t="shared" si="0"/>
        <v>897736037.67999995</v>
      </c>
      <c r="I5" s="9">
        <v>834101933.37999988</v>
      </c>
      <c r="J5" s="10">
        <v>903209196.66000009</v>
      </c>
    </row>
    <row r="6" spans="1:10" ht="15.75" x14ac:dyDescent="0.25">
      <c r="A6" s="3"/>
      <c r="C6" s="7"/>
      <c r="D6" s="6"/>
      <c r="E6" s="8"/>
      <c r="F6" s="6"/>
      <c r="G6" s="6"/>
      <c r="H6" s="6"/>
      <c r="I6" s="11"/>
      <c r="J6" s="4"/>
    </row>
    <row r="7" spans="1:10" ht="15.75" x14ac:dyDescent="0.25">
      <c r="A7" s="5" t="s">
        <v>3</v>
      </c>
      <c r="B7" s="6">
        <v>474864014.00999987</v>
      </c>
      <c r="C7" s="7">
        <v>430965632.41999996</v>
      </c>
      <c r="D7" s="6">
        <v>386743213.62000006</v>
      </c>
      <c r="E7" s="8">
        <v>426537491.55999976</v>
      </c>
      <c r="F7" s="6">
        <v>409856633.53000003</v>
      </c>
      <c r="G7" s="6">
        <v>459325422.98000002</v>
      </c>
      <c r="H7" s="6">
        <v>586276872.71000004</v>
      </c>
      <c r="I7" s="7">
        <v>531084943</v>
      </c>
      <c r="J7" s="6">
        <v>588942889</v>
      </c>
    </row>
    <row r="8" spans="1:10" ht="15.75" x14ac:dyDescent="0.25">
      <c r="A8" s="5" t="s">
        <v>4</v>
      </c>
      <c r="B8" s="6">
        <v>20012940.260000002</v>
      </c>
      <c r="C8" s="7">
        <v>27305335.810000006</v>
      </c>
      <c r="D8" s="6">
        <v>26992768.309999991</v>
      </c>
      <c r="E8" s="8">
        <v>18997414.57</v>
      </c>
      <c r="F8" s="6">
        <v>19932915.480000012</v>
      </c>
      <c r="G8" s="6">
        <v>740217123.69000006</v>
      </c>
      <c r="H8" s="6">
        <v>18818527.68</v>
      </c>
      <c r="I8" s="7">
        <v>16022360</v>
      </c>
      <c r="J8" s="6">
        <v>19639093</v>
      </c>
    </row>
    <row r="9" spans="1:10" ht="15.75" x14ac:dyDescent="0.25">
      <c r="A9" s="12"/>
      <c r="D9" s="13"/>
      <c r="J9" s="13"/>
    </row>
    <row r="10" spans="1:10" ht="15.75" x14ac:dyDescent="0.25">
      <c r="A10" s="14" t="s">
        <v>5</v>
      </c>
      <c r="B10" s="15">
        <f t="shared" ref="B10:J10" si="1">SUM(B11:B16)</f>
        <v>15344000.230000004</v>
      </c>
      <c r="C10" s="16">
        <f t="shared" si="1"/>
        <v>16945105.189999998</v>
      </c>
      <c r="D10" s="15">
        <f t="shared" si="1"/>
        <v>15133304.560000001</v>
      </c>
      <c r="E10" s="17">
        <f t="shared" si="1"/>
        <v>17610380.760000002</v>
      </c>
      <c r="F10" s="15">
        <f t="shared" si="1"/>
        <v>18947930.600000001</v>
      </c>
      <c r="G10" s="15">
        <f t="shared" si="1"/>
        <v>26499248.100000001</v>
      </c>
      <c r="H10" s="15">
        <f t="shared" si="1"/>
        <v>19803611.579999998</v>
      </c>
      <c r="I10" s="16">
        <f t="shared" si="1"/>
        <v>21406535</v>
      </c>
      <c r="J10" s="15">
        <f t="shared" si="1"/>
        <v>27341174</v>
      </c>
    </row>
    <row r="11" spans="1:10" ht="15.75" x14ac:dyDescent="0.25">
      <c r="A11" s="12" t="s">
        <v>6</v>
      </c>
      <c r="B11" s="15">
        <v>1811803.2200000002</v>
      </c>
      <c r="C11" s="16">
        <v>1116704.8100000003</v>
      </c>
      <c r="D11" s="15">
        <v>985210.81000000029</v>
      </c>
      <c r="E11" s="17">
        <v>1413952.3600000003</v>
      </c>
      <c r="F11" s="15">
        <v>1577984.3599999996</v>
      </c>
      <c r="G11" s="15">
        <v>1654052.94</v>
      </c>
      <c r="H11" s="15">
        <v>1294098.44</v>
      </c>
      <c r="I11" s="16">
        <v>1441804</v>
      </c>
      <c r="J11" s="15">
        <v>1852291</v>
      </c>
    </row>
    <row r="12" spans="1:10" ht="15.75" x14ac:dyDescent="0.25">
      <c r="A12" s="3" t="s">
        <v>7</v>
      </c>
      <c r="B12" s="15">
        <v>2495865.9200000004</v>
      </c>
      <c r="C12" s="16">
        <v>2176165.2100000004</v>
      </c>
      <c r="D12" s="15">
        <v>1953144.67</v>
      </c>
      <c r="E12" s="17">
        <v>1721031.9499999997</v>
      </c>
      <c r="F12" s="15">
        <v>2147322.33</v>
      </c>
      <c r="G12" s="15">
        <v>5495724.8200000003</v>
      </c>
      <c r="H12" s="15">
        <v>3198635.37</v>
      </c>
      <c r="I12" s="16">
        <v>2765646</v>
      </c>
      <c r="J12" s="15">
        <v>3415656</v>
      </c>
    </row>
    <row r="13" spans="1:10" ht="15.75" x14ac:dyDescent="0.25">
      <c r="A13" s="3" t="s">
        <v>8</v>
      </c>
      <c r="B13" s="15">
        <v>4186567.0300000003</v>
      </c>
      <c r="C13" s="16">
        <v>5445285.2800000012</v>
      </c>
      <c r="D13" s="15">
        <v>4477272.46</v>
      </c>
      <c r="E13" s="17">
        <v>4064977.7700000005</v>
      </c>
      <c r="F13" s="15">
        <v>3910768.0699999994</v>
      </c>
      <c r="G13" s="15">
        <v>3648915.09</v>
      </c>
      <c r="H13" s="15">
        <v>3586374.01</v>
      </c>
      <c r="I13" s="16">
        <v>4005377</v>
      </c>
      <c r="J13" s="15">
        <v>3811388</v>
      </c>
    </row>
    <row r="14" spans="1:10" ht="15.75" x14ac:dyDescent="0.25">
      <c r="A14" s="3" t="s">
        <v>9</v>
      </c>
      <c r="B14" s="15">
        <v>503.7</v>
      </c>
      <c r="C14" s="16">
        <v>33674</v>
      </c>
      <c r="D14" s="15">
        <v>80</v>
      </c>
      <c r="E14" s="17">
        <v>0</v>
      </c>
      <c r="F14" s="15">
        <v>1261818.9600000002</v>
      </c>
      <c r="G14" s="15">
        <v>1226862.1499999999</v>
      </c>
      <c r="H14" s="15">
        <v>321211.39</v>
      </c>
      <c r="I14" s="16">
        <v>41578</v>
      </c>
      <c r="J14" s="15">
        <v>133786</v>
      </c>
    </row>
    <row r="15" spans="1:10" ht="15.75" x14ac:dyDescent="0.25">
      <c r="A15" s="3" t="s">
        <v>10</v>
      </c>
      <c r="B15" s="15">
        <v>2123823.8800000004</v>
      </c>
      <c r="C15" s="16">
        <v>2114804.6399999997</v>
      </c>
      <c r="D15" s="15">
        <v>1562549.9999999998</v>
      </c>
      <c r="E15" s="17">
        <v>2097583.4399999995</v>
      </c>
      <c r="F15" s="15">
        <v>2320693.9400000004</v>
      </c>
      <c r="G15" s="15">
        <v>2498156.7400000002</v>
      </c>
      <c r="H15" s="15">
        <v>2532504.88</v>
      </c>
      <c r="I15" s="16">
        <v>2808039</v>
      </c>
      <c r="J15" s="15">
        <v>5595005</v>
      </c>
    </row>
    <row r="16" spans="1:10" ht="15.75" x14ac:dyDescent="0.25">
      <c r="A16" s="3" t="s">
        <v>11</v>
      </c>
      <c r="B16" s="15">
        <v>4725436.4800000014</v>
      </c>
      <c r="C16" s="16">
        <v>6058471.2499999981</v>
      </c>
      <c r="D16" s="15">
        <v>6155046.620000001</v>
      </c>
      <c r="E16" s="17">
        <v>8312835.2400000012</v>
      </c>
      <c r="F16" s="15">
        <v>7729342.9399999995</v>
      </c>
      <c r="G16" s="15">
        <v>11975536.359999999</v>
      </c>
      <c r="H16" s="15">
        <v>8870787.4900000002</v>
      </c>
      <c r="I16" s="16">
        <v>10344091</v>
      </c>
      <c r="J16" s="15">
        <v>12533048</v>
      </c>
    </row>
    <row r="17" spans="1:10" ht="15.75" x14ac:dyDescent="0.25">
      <c r="A17" s="12"/>
      <c r="D17" s="13"/>
      <c r="J17" s="13"/>
    </row>
    <row r="18" spans="1:10" ht="15.75" x14ac:dyDescent="0.25">
      <c r="A18" s="14" t="s">
        <v>12</v>
      </c>
      <c r="B18" s="15">
        <f t="shared" ref="B18:J18" si="2">SUM(B19:B24)</f>
        <v>70783098.640000015</v>
      </c>
      <c r="C18" s="16">
        <f t="shared" si="2"/>
        <v>64100449.260000005</v>
      </c>
      <c r="D18" s="15">
        <f t="shared" si="2"/>
        <v>57738389.520000026</v>
      </c>
      <c r="E18" s="17">
        <f t="shared" si="2"/>
        <v>54373348.25</v>
      </c>
      <c r="F18" s="15">
        <f t="shared" si="2"/>
        <v>52087074.400000021</v>
      </c>
      <c r="G18" s="15">
        <f t="shared" si="2"/>
        <v>84779351.099999994</v>
      </c>
      <c r="H18" s="15">
        <f t="shared" si="2"/>
        <v>65444650.799999997</v>
      </c>
      <c r="I18" s="16">
        <f t="shared" si="2"/>
        <v>59917307</v>
      </c>
      <c r="J18" s="15">
        <f t="shared" si="2"/>
        <v>59917307</v>
      </c>
    </row>
    <row r="19" spans="1:10" ht="15.75" x14ac:dyDescent="0.25">
      <c r="A19" s="12" t="s">
        <v>13</v>
      </c>
      <c r="B19" s="15">
        <v>9189624.5800000019</v>
      </c>
      <c r="C19" s="16">
        <v>7029845.9700000007</v>
      </c>
      <c r="D19" s="15">
        <v>6304699.589999998</v>
      </c>
      <c r="E19" s="17">
        <v>9970165.5299999956</v>
      </c>
      <c r="F19" s="15">
        <v>10860392.500000002</v>
      </c>
      <c r="G19" s="15">
        <v>11756874.220000001</v>
      </c>
      <c r="H19" s="15">
        <v>15435022.49</v>
      </c>
      <c r="I19" s="16">
        <v>17536139</v>
      </c>
      <c r="J19" s="15">
        <v>17536139</v>
      </c>
    </row>
    <row r="20" spans="1:10" ht="15.75" x14ac:dyDescent="0.25">
      <c r="A20" s="12" t="s">
        <v>14</v>
      </c>
      <c r="B20" s="15">
        <v>42030.9</v>
      </c>
      <c r="C20" s="16">
        <v>983480.02000000014</v>
      </c>
      <c r="D20" s="15">
        <v>866466.95000000007</v>
      </c>
      <c r="E20" s="17">
        <v>663975.30999999994</v>
      </c>
      <c r="F20" s="15">
        <v>1096258.8600000001</v>
      </c>
      <c r="G20" s="15">
        <v>1210647.6399999999</v>
      </c>
      <c r="H20" s="15">
        <v>226105.97</v>
      </c>
      <c r="I20" s="16">
        <v>421928</v>
      </c>
      <c r="J20" s="15">
        <v>421928</v>
      </c>
    </row>
    <row r="21" spans="1:10" ht="15.75" x14ac:dyDescent="0.25">
      <c r="A21" s="12" t="s">
        <v>15</v>
      </c>
      <c r="B21" s="15">
        <v>120</v>
      </c>
      <c r="C21" s="16">
        <v>0</v>
      </c>
      <c r="D21" s="15">
        <v>3929.42</v>
      </c>
      <c r="E21" s="17">
        <v>781.98</v>
      </c>
      <c r="F21" s="15">
        <v>84012.95</v>
      </c>
      <c r="G21" s="15">
        <v>201963.67</v>
      </c>
      <c r="H21" s="15">
        <v>306585</v>
      </c>
      <c r="I21" s="16">
        <v>239977</v>
      </c>
      <c r="J21" s="15">
        <v>239977</v>
      </c>
    </row>
    <row r="22" spans="1:10" ht="15.75" x14ac:dyDescent="0.25">
      <c r="A22" s="3" t="s">
        <v>16</v>
      </c>
      <c r="B22" s="15">
        <v>4539782.4299999988</v>
      </c>
      <c r="C22" s="16">
        <v>3759332.87</v>
      </c>
      <c r="D22" s="15">
        <v>3421058.0700000003</v>
      </c>
      <c r="E22" s="17">
        <v>2796576.6000000006</v>
      </c>
      <c r="F22" s="15">
        <v>2905634.41</v>
      </c>
      <c r="G22" s="15">
        <v>3538919.36</v>
      </c>
      <c r="H22" s="15">
        <v>3358276.13</v>
      </c>
      <c r="I22" s="16">
        <v>253941</v>
      </c>
      <c r="J22" s="15">
        <v>253941</v>
      </c>
    </row>
    <row r="23" spans="1:10" ht="15.75" x14ac:dyDescent="0.25">
      <c r="A23" s="3" t="s">
        <v>17</v>
      </c>
      <c r="B23" s="15">
        <v>9868104.9000000004</v>
      </c>
      <c r="C23" s="16">
        <v>10462402.210000001</v>
      </c>
      <c r="D23" s="15">
        <v>9608738.1200000029</v>
      </c>
      <c r="E23" s="17">
        <v>9159104.4100000057</v>
      </c>
      <c r="F23" s="15">
        <v>13363870.030000001</v>
      </c>
      <c r="G23" s="15">
        <v>9887182.8100000005</v>
      </c>
      <c r="H23" s="15">
        <v>5452264.5599999996</v>
      </c>
      <c r="I23" s="16">
        <v>4702823</v>
      </c>
      <c r="J23" s="15">
        <v>4702823</v>
      </c>
    </row>
    <row r="24" spans="1:10" ht="15.75" x14ac:dyDescent="0.25">
      <c r="A24" s="3" t="s">
        <v>18</v>
      </c>
      <c r="B24" s="15">
        <v>47143435.830000021</v>
      </c>
      <c r="C24" s="16">
        <v>41865388.190000005</v>
      </c>
      <c r="D24" s="15">
        <v>37533497.370000027</v>
      </c>
      <c r="E24" s="17">
        <v>31782744.419999998</v>
      </c>
      <c r="F24" s="15">
        <v>23776905.650000021</v>
      </c>
      <c r="G24" s="15">
        <v>58183763.399999999</v>
      </c>
      <c r="H24" s="15">
        <v>40666396.649999999</v>
      </c>
      <c r="I24" s="16">
        <v>36762499</v>
      </c>
      <c r="J24" s="15">
        <v>36762499</v>
      </c>
    </row>
    <row r="25" spans="1:10" ht="15.75" x14ac:dyDescent="0.25">
      <c r="A25" s="3"/>
      <c r="B25" s="15"/>
      <c r="C25" s="16"/>
      <c r="D25" s="15"/>
      <c r="E25" s="17"/>
      <c r="F25" s="15"/>
      <c r="G25" s="15"/>
      <c r="H25" s="15"/>
      <c r="I25" s="16"/>
      <c r="J25" s="15"/>
    </row>
    <row r="26" spans="1:10" ht="15.75" x14ac:dyDescent="0.25">
      <c r="A26" s="18" t="s">
        <v>19</v>
      </c>
      <c r="B26" s="19">
        <f>731673676.4-SUM(B18,B10,B8,B7)</f>
        <v>150669623.26000011</v>
      </c>
      <c r="C26" s="20">
        <f>669682022.98-SUM(C18,C10,C8,C7)</f>
        <v>130365500.30000007</v>
      </c>
      <c r="D26" s="19">
        <v>122604201.07999998</v>
      </c>
      <c r="E26" s="21">
        <v>154522435.33999991</v>
      </c>
      <c r="F26" s="19">
        <v>178974071.55000007</v>
      </c>
      <c r="G26" s="19">
        <v>188691361.49000001</v>
      </c>
      <c r="H26" s="19">
        <v>207392374.90999997</v>
      </c>
      <c r="I26" s="20">
        <v>831019749</v>
      </c>
      <c r="J26" s="19">
        <v>894771752</v>
      </c>
    </row>
    <row r="30" spans="1:10" x14ac:dyDescent="0.25">
      <c r="A3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IM-Major Trading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2019-09-21T13:39:34Z</dcterms:created>
  <dcterms:modified xsi:type="dcterms:W3CDTF">2019-09-25T18:57:01Z</dcterms:modified>
</cp:coreProperties>
</file>